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externalLinks/externalLink1.xml" ContentType="application/vnd.openxmlformats-officedocument.spreadsheetml.externalLink+xml"/>
  <Override PartName="/xl/queryTables/queryTable1.xml" ContentType="application/vnd.openxmlformats-officedocument.spreadsheetml.query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威宁" sheetId="3" r:id="rId1"/>
  </sheets>
  <externalReferences>
    <externalReference r:id="rId3"/>
  </externalReferences>
  <definedNames>
    <definedName name="_xlnm._FilterDatabase" localSheetId="0" hidden="1">威宁!$B$3:$M$36</definedName>
    <definedName name="SqlReturn1" localSheetId="0">威宁!$B$3:$M$33</definedName>
  </definedNames>
  <calcPr calcId="144525"/>
</workbook>
</file>

<file path=xl/connections.xml><?xml version="1.0" encoding="utf-8"?>
<connections xmlns="http://schemas.openxmlformats.org/spreadsheetml/2006/main">
  <connection id="1" name="SqlReturn111" type="6" background="1" refreshedVersion="2" saveData="1">
    <textPr sourceFile="E:\贵州工考\01 历史考试数据\01 报名数据\2019\20190828\SqlReturn1.csv" comma="1">
      <textFields>
        <textField/>
      </textFields>
    </textPr>
  </connection>
</connections>
</file>

<file path=xl/sharedStrings.xml><?xml version="1.0" encoding="utf-8"?>
<sst xmlns="http://schemas.openxmlformats.org/spreadsheetml/2006/main" count="136" uniqueCount="54">
  <si>
    <t>附件2</t>
  </si>
  <si>
    <t>威宁自治县2019年汽车驾驶技师考试成绩公示</t>
  </si>
  <si>
    <t>序号</t>
  </si>
  <si>
    <t>姓名</t>
  </si>
  <si>
    <t>单位</t>
  </si>
  <si>
    <t>报考岗位</t>
  </si>
  <si>
    <t>侧方位</t>
  </si>
  <si>
    <t>倒桩</t>
  </si>
  <si>
    <t>S形</t>
  </si>
  <si>
    <t>连续障碍</t>
  </si>
  <si>
    <t>实操得分</t>
  </si>
  <si>
    <t>理论得分</t>
  </si>
  <si>
    <t>综合成绩</t>
  </si>
  <si>
    <t>参考状态</t>
  </si>
  <si>
    <t>是否通过</t>
  </si>
  <si>
    <t>杜照斌</t>
  </si>
  <si>
    <t>汽车驾驶员_二级_理论</t>
  </si>
  <si>
    <t>正常</t>
  </si>
  <si>
    <t>第一名，通过</t>
  </si>
  <si>
    <t>卯建军</t>
  </si>
  <si>
    <t>第二名，通过</t>
  </si>
  <si>
    <t>李健</t>
  </si>
  <si>
    <t>第三名，通过</t>
  </si>
  <si>
    <t>舒泽荣</t>
  </si>
  <si>
    <t>不占比例，通过</t>
  </si>
  <si>
    <t>周照平</t>
  </si>
  <si>
    <t>罗英文</t>
  </si>
  <si>
    <t>余军</t>
  </si>
  <si>
    <t>未通过</t>
  </si>
  <si>
    <t>张黔威</t>
  </si>
  <si>
    <t>蔡朝辉</t>
  </si>
  <si>
    <t>廖益鹏</t>
  </si>
  <si>
    <t>杨虎</t>
  </si>
  <si>
    <t>任华</t>
  </si>
  <si>
    <t>李海崑</t>
  </si>
  <si>
    <t>夏勋</t>
  </si>
  <si>
    <t>白利翔</t>
  </si>
  <si>
    <t>安智</t>
  </si>
  <si>
    <t>张海平</t>
  </si>
  <si>
    <t>严法</t>
  </si>
  <si>
    <t>潘兴前</t>
  </si>
  <si>
    <t>娄桂钢</t>
  </si>
  <si>
    <t>陈永昌</t>
  </si>
  <si>
    <t>许寿清</t>
  </si>
  <si>
    <t>唐建明</t>
  </si>
  <si>
    <t>李海燕</t>
  </si>
  <si>
    <t>禄文全</t>
  </si>
  <si>
    <t>陈永康</t>
  </si>
  <si>
    <t>林登义</t>
  </si>
  <si>
    <t>禄铁军</t>
  </si>
  <si>
    <t>缺考</t>
  </si>
  <si>
    <t>吴清云</t>
  </si>
  <si>
    <t>颜佳友</t>
  </si>
  <si>
    <t>说明：威宁县2019年汽车驾驶技师考试报名人数47人，根据5%的通过比例，威宁县有3人（即考试前三名）通过考试。截止2019年5月31日，男性满55岁女性满45岁且各项成绩和综合成绩均在60分以上的共3人，为不占比例通过技师考试。本名单公示时间为7天，从2019年9月16日至2019年9月22日。公示结束后，若无异议即报省人力资源和社会保障厅行文。公示期间如有异议，可致电：0857-6222363反应问题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</si>
</sst>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9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14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2" fillId="17" borderId="20" applyNumberFormat="0" applyAlignment="0" applyProtection="0">
      <alignment vertical="center"/>
    </xf>
    <xf numFmtId="0" fontId="16" fillId="17" borderId="15" applyNumberFormat="0" applyAlignment="0" applyProtection="0">
      <alignment vertical="center"/>
    </xf>
    <xf numFmtId="0" fontId="19" fillId="21" borderId="18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Fill="1"/>
    <xf numFmtId="0" fontId="0" fillId="0" borderId="0" xfId="0" applyFill="1"/>
    <xf numFmtId="176" fontId="0" fillId="0" borderId="0" xfId="0" applyNumberFormat="1" applyFill="1"/>
    <xf numFmtId="0" fontId="2" fillId="0" borderId="0" xfId="0" applyFont="1" applyFill="1"/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0" fillId="0" borderId="4" xfId="0" applyFill="1" applyBorder="1" applyAlignment="1">
      <alignment horizontal="left" vertical="center" wrapText="1"/>
    </xf>
    <xf numFmtId="0" fontId="0" fillId="0" borderId="5" xfId="0" applyFill="1" applyBorder="1" applyAlignment="1">
      <alignment horizontal="left" vertical="center" wrapText="1"/>
    </xf>
    <xf numFmtId="0" fontId="0" fillId="0" borderId="6" xfId="0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0" fillId="0" borderId="7" xfId="0" applyFill="1" applyBorder="1" applyAlignment="1">
      <alignment horizontal="left" vertical="center" wrapText="1"/>
    </xf>
    <xf numFmtId="0" fontId="0" fillId="0" borderId="8" xfId="0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/>
    </xf>
    <xf numFmtId="0" fontId="0" fillId="0" borderId="3" xfId="0" applyFill="1" applyBorder="1" applyAlignment="1">
      <alignment horizontal="center" vertical="center"/>
    </xf>
    <xf numFmtId="0" fontId="0" fillId="0" borderId="10" xfId="0" applyFill="1" applyBorder="1" applyAlignment="1">
      <alignment horizontal="left" vertical="center" wrapText="1"/>
    </xf>
    <xf numFmtId="0" fontId="0" fillId="0" borderId="11" xfId="0" applyFill="1" applyBorder="1" applyAlignment="1">
      <alignment horizontal="left" vertical="center" wrapText="1"/>
    </xf>
    <xf numFmtId="0" fontId="0" fillId="0" borderId="12" xfId="0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2019&#24180;\&#27773;&#36710;&#39550;&#39542;&#25216;&#24072;\&#23041;&#23425;&#39550;&#39542;&#21592;&#25216;&#24072;&#32771;&#26680;&#25104;&#324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威宁"/>
    </sheetNames>
    <sheetDataSet>
      <sheetData sheetId="0">
        <row r="3">
          <cell r="B3" t="str">
            <v>杜照斌</v>
          </cell>
          <cell r="C3" t="str">
            <v>522427197210110054</v>
          </cell>
          <cell r="D3" t="str">
            <v>威宁自治县地方海事处</v>
          </cell>
        </row>
        <row r="4">
          <cell r="B4" t="str">
            <v>卯建军</v>
          </cell>
          <cell r="C4" t="str">
            <v>522427197702150036</v>
          </cell>
          <cell r="D4" t="str">
            <v>威宁自治县自然资源局</v>
          </cell>
        </row>
        <row r="5">
          <cell r="B5" t="str">
            <v>李健</v>
          </cell>
          <cell r="C5" t="str">
            <v>522427197707130018</v>
          </cell>
          <cell r="D5" t="str">
            <v>威宁自治县农村公路管理局</v>
          </cell>
        </row>
        <row r="6">
          <cell r="B6" t="str">
            <v>舒泽荣</v>
          </cell>
          <cell r="C6" t="str">
            <v>522427196401030415</v>
          </cell>
          <cell r="D6" t="str">
            <v>威宁自治县杨湾桥水库管理所</v>
          </cell>
        </row>
        <row r="7">
          <cell r="B7" t="str">
            <v>周照平</v>
          </cell>
          <cell r="C7" t="str">
            <v>522427196210085456</v>
          </cell>
          <cell r="D7" t="str">
            <v>威宁自治县玉龙镇安全生产监督管理站</v>
          </cell>
        </row>
        <row r="8">
          <cell r="B8" t="str">
            <v>罗英文</v>
          </cell>
          <cell r="C8" t="str">
            <v>140104196207082250</v>
          </cell>
          <cell r="D8" t="str">
            <v>威宁自治县农村公路管理局</v>
          </cell>
        </row>
        <row r="9">
          <cell r="B9" t="str">
            <v>余军</v>
          </cell>
          <cell r="C9" t="str">
            <v>522427197605030016</v>
          </cell>
          <cell r="D9" t="str">
            <v>威宁自治县自然资源局</v>
          </cell>
        </row>
        <row r="10">
          <cell r="B10" t="str">
            <v>张黔威</v>
          </cell>
          <cell r="C10" t="str">
            <v>522427197704230013</v>
          </cell>
          <cell r="D10" t="str">
            <v>威宁自治县自然资源局</v>
          </cell>
        </row>
        <row r="11">
          <cell r="B11" t="str">
            <v>蔡朝辉</v>
          </cell>
          <cell r="C11" t="str">
            <v>522427197404080033</v>
          </cell>
          <cell r="D11" t="str">
            <v>威宁自治县农村公路管理局</v>
          </cell>
        </row>
        <row r="12">
          <cell r="B12" t="str">
            <v>廖益鹏</v>
          </cell>
          <cell r="C12" t="str">
            <v>522427197407090034</v>
          </cell>
          <cell r="D12" t="str">
            <v>威宁自治县自然资源局</v>
          </cell>
        </row>
        <row r="13">
          <cell r="B13" t="str">
            <v>杨虎</v>
          </cell>
          <cell r="C13" t="str">
            <v>522427197509130033</v>
          </cell>
          <cell r="D13" t="str">
            <v>威宁自治县云贵乡人民政府</v>
          </cell>
        </row>
        <row r="14">
          <cell r="B14" t="str">
            <v>任华</v>
          </cell>
          <cell r="C14" t="str">
            <v>522427197703180034</v>
          </cell>
          <cell r="D14" t="str">
            <v>威宁自治县人民政府办公室</v>
          </cell>
        </row>
        <row r="15">
          <cell r="B15" t="str">
            <v>李海崑</v>
          </cell>
          <cell r="C15" t="str">
            <v>52242719660619005X</v>
          </cell>
          <cell r="D15" t="str">
            <v>威宁自治县农业机械技术推广站</v>
          </cell>
        </row>
        <row r="16">
          <cell r="B16" t="str">
            <v>夏勋</v>
          </cell>
          <cell r="C16" t="str">
            <v>522427197604020019</v>
          </cell>
          <cell r="D16" t="str">
            <v>威宁自治县自然资源局</v>
          </cell>
        </row>
        <row r="17">
          <cell r="B17" t="str">
            <v>白利翔</v>
          </cell>
          <cell r="C17" t="str">
            <v>522427197310190055</v>
          </cell>
          <cell r="D17" t="str">
            <v>威宁自治县民政局</v>
          </cell>
        </row>
        <row r="18">
          <cell r="B18" t="str">
            <v>安智</v>
          </cell>
          <cell r="C18" t="str">
            <v>522427197710060110</v>
          </cell>
          <cell r="D18" t="str">
            <v>威宁县公安信息中心</v>
          </cell>
        </row>
        <row r="19">
          <cell r="B19" t="str">
            <v>张海平</v>
          </cell>
          <cell r="C19" t="str">
            <v>522427198108090012</v>
          </cell>
          <cell r="D19" t="str">
            <v>威宁自治县交通建设工程质量和安全监督站</v>
          </cell>
        </row>
        <row r="20">
          <cell r="B20" t="str">
            <v>严法</v>
          </cell>
          <cell r="C20" t="str">
            <v>522427197307180016</v>
          </cell>
          <cell r="D20" t="str">
            <v>威宁自治县发展和改革局</v>
          </cell>
        </row>
        <row r="21">
          <cell r="B21" t="str">
            <v>潘兴前</v>
          </cell>
          <cell r="C21" t="str">
            <v>522427197802250034</v>
          </cell>
          <cell r="D21" t="str">
            <v>威宁自治县自然资源局</v>
          </cell>
        </row>
        <row r="22">
          <cell r="B22" t="str">
            <v>娄桂钢</v>
          </cell>
          <cell r="C22" t="str">
            <v>522427196608190037</v>
          </cell>
          <cell r="D22" t="str">
            <v>威宁自治县住房和城乡建设局</v>
          </cell>
        </row>
        <row r="23">
          <cell r="B23" t="str">
            <v>陈永昌</v>
          </cell>
          <cell r="C23" t="str">
            <v>522427197604210015</v>
          </cell>
          <cell r="D23" t="str">
            <v>威宁县公安信息中心</v>
          </cell>
        </row>
        <row r="24">
          <cell r="B24" t="str">
            <v>许寿清</v>
          </cell>
          <cell r="C24" t="str">
            <v>522427196804140117</v>
          </cell>
          <cell r="D24" t="str">
            <v>威宁自治县住房和城乡建设局</v>
          </cell>
        </row>
        <row r="25">
          <cell r="B25" t="str">
            <v>唐建明</v>
          </cell>
          <cell r="C25" t="str">
            <v>522427196206070016</v>
          </cell>
          <cell r="D25" t="str">
            <v>威宁自治县林业科学技术推广服务站</v>
          </cell>
        </row>
        <row r="26">
          <cell r="B26" t="str">
            <v>李海燕</v>
          </cell>
          <cell r="C26" t="str">
            <v>522427196303100010</v>
          </cell>
          <cell r="D26" t="str">
            <v>威宁自治县水库管理中心</v>
          </cell>
        </row>
        <row r="27">
          <cell r="B27" t="str">
            <v>禄文全</v>
          </cell>
          <cell r="C27" t="str">
            <v>522427196211250011</v>
          </cell>
          <cell r="D27" t="str">
            <v>威宁自治县自然资源局</v>
          </cell>
        </row>
        <row r="28">
          <cell r="B28" t="str">
            <v>陈永康</v>
          </cell>
          <cell r="C28" t="str">
            <v>522427197412301836</v>
          </cell>
          <cell r="D28" t="str">
            <v>威宁自治县牛棚镇人民政府</v>
          </cell>
        </row>
        <row r="29">
          <cell r="B29" t="str">
            <v>林登义</v>
          </cell>
          <cell r="C29" t="str">
            <v>522427196004270431</v>
          </cell>
          <cell r="D29" t="str">
            <v>威宁自治县草地畜牧业发展中心</v>
          </cell>
        </row>
        <row r="30">
          <cell r="B30" t="str">
            <v>禄铁军</v>
          </cell>
          <cell r="C30" t="str">
            <v>522427197711020014</v>
          </cell>
          <cell r="D30" t="str">
            <v>威宁自治县地方海事处</v>
          </cell>
        </row>
        <row r="31">
          <cell r="B31" t="str">
            <v>吴清云</v>
          </cell>
          <cell r="C31" t="str">
            <v>522427197912120097</v>
          </cell>
          <cell r="D31" t="str">
            <v>威宁自治县住房和城乡建设局</v>
          </cell>
        </row>
        <row r="32">
          <cell r="B32" t="str">
            <v>颜佳友</v>
          </cell>
          <cell r="C32" t="str">
            <v>522427197310011010</v>
          </cell>
          <cell r="D32" t="str">
            <v>威宁自治县金钟镇卫生院</v>
          </cell>
        </row>
      </sheetData>
    </sheetDataSet>
  </externalBook>
</externalLink>
</file>

<file path=xl/queryTables/queryTable1.xml><?xml version="1.0" encoding="utf-8"?>
<queryTable xmlns="http://schemas.openxmlformats.org/spreadsheetml/2006/main" name="SqlReturn1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6"/>
  <sheetViews>
    <sheetView tabSelected="1" workbookViewId="0">
      <pane ySplit="3" topLeftCell="A11" activePane="bottomLeft" state="frozen"/>
      <selection/>
      <selection pane="bottomLeft" activeCell="E27" sqref="E27"/>
    </sheetView>
  </sheetViews>
  <sheetFormatPr defaultColWidth="9" defaultRowHeight="13.5"/>
  <cols>
    <col min="1" max="1" width="5.75" style="2" customWidth="1"/>
    <col min="2" max="2" width="10.25" style="2" customWidth="1"/>
    <col min="3" max="3" width="32.5" style="2" customWidth="1"/>
    <col min="4" max="4" width="26.375" style="2" customWidth="1"/>
    <col min="5" max="8" width="11.25" style="3" customWidth="1"/>
    <col min="9" max="9" width="15.375" style="3" customWidth="1"/>
    <col min="10" max="11" width="11.25" style="3" customWidth="1"/>
    <col min="12" max="13" width="17" style="2" customWidth="1"/>
    <col min="14" max="16384" width="9" style="2"/>
  </cols>
  <sheetData>
    <row r="1" ht="14.25" spans="1:1">
      <c r="A1" s="4" t="s">
        <v>0</v>
      </c>
    </row>
    <row r="2" ht="51" customHeight="1" spans="1:13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17"/>
    </row>
    <row r="3" s="1" customFormat="1" ht="18.75" spans="1:13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7" t="s">
        <v>13</v>
      </c>
      <c r="M3" s="7" t="s">
        <v>14</v>
      </c>
    </row>
    <row r="4" ht="18.75" spans="1:13">
      <c r="A4" s="9">
        <v>1</v>
      </c>
      <c r="B4" s="9" t="s">
        <v>15</v>
      </c>
      <c r="C4" s="9" t="str">
        <f>VLOOKUP(B4,[1]威宁!$B$3:$D$32,3,0)</f>
        <v>威宁自治县地方海事处</v>
      </c>
      <c r="D4" s="9" t="s">
        <v>16</v>
      </c>
      <c r="E4" s="10">
        <v>100</v>
      </c>
      <c r="F4" s="10">
        <v>100</v>
      </c>
      <c r="G4" s="10">
        <v>100</v>
      </c>
      <c r="H4" s="10">
        <v>90</v>
      </c>
      <c r="I4" s="10">
        <f t="shared" ref="I4:I14" si="0">(E4+F4+G4+H4)/4</f>
        <v>97.5</v>
      </c>
      <c r="J4" s="10">
        <v>77.5</v>
      </c>
      <c r="K4" s="10">
        <f t="shared" ref="K4:K14" si="1">I4+J4</f>
        <v>175</v>
      </c>
      <c r="L4" s="9" t="s">
        <v>17</v>
      </c>
      <c r="M4" s="18" t="s">
        <v>18</v>
      </c>
    </row>
    <row r="5" ht="18.75" spans="1:13">
      <c r="A5" s="9">
        <v>2</v>
      </c>
      <c r="B5" s="9" t="s">
        <v>19</v>
      </c>
      <c r="C5" s="9" t="str">
        <f>VLOOKUP(B5,[1]威宁!$B$3:$D$32,3,0)</f>
        <v>威宁自治县自然资源局</v>
      </c>
      <c r="D5" s="9" t="s">
        <v>16</v>
      </c>
      <c r="E5" s="10">
        <v>100</v>
      </c>
      <c r="F5" s="10">
        <v>100</v>
      </c>
      <c r="G5" s="10">
        <v>100</v>
      </c>
      <c r="H5" s="10">
        <v>90</v>
      </c>
      <c r="I5" s="10">
        <f t="shared" si="0"/>
        <v>97.5</v>
      </c>
      <c r="J5" s="10">
        <v>77.5</v>
      </c>
      <c r="K5" s="10">
        <f t="shared" si="1"/>
        <v>175</v>
      </c>
      <c r="L5" s="9" t="s">
        <v>17</v>
      </c>
      <c r="M5" s="18" t="s">
        <v>20</v>
      </c>
    </row>
    <row r="6" ht="18.75" spans="1:13">
      <c r="A6" s="9">
        <v>3</v>
      </c>
      <c r="B6" s="9" t="s">
        <v>21</v>
      </c>
      <c r="C6" s="9" t="str">
        <f>VLOOKUP(B6,[1]威宁!$B$3:$D$32,3,0)</f>
        <v>威宁自治县农村公路管理局</v>
      </c>
      <c r="D6" s="9" t="s">
        <v>16</v>
      </c>
      <c r="E6" s="10">
        <v>100</v>
      </c>
      <c r="F6" s="10">
        <v>100</v>
      </c>
      <c r="G6" s="10">
        <v>100</v>
      </c>
      <c r="H6" s="10">
        <v>100</v>
      </c>
      <c r="I6" s="10">
        <f t="shared" si="0"/>
        <v>100</v>
      </c>
      <c r="J6" s="10">
        <v>72.5</v>
      </c>
      <c r="K6" s="10">
        <f t="shared" si="1"/>
        <v>172.5</v>
      </c>
      <c r="L6" s="9" t="s">
        <v>17</v>
      </c>
      <c r="M6" s="18" t="s">
        <v>22</v>
      </c>
    </row>
    <row r="7" ht="18.75" spans="1:13">
      <c r="A7" s="9">
        <v>4</v>
      </c>
      <c r="B7" s="9" t="s">
        <v>23</v>
      </c>
      <c r="C7" s="9" t="str">
        <f>VLOOKUP(B7,[1]威宁!$B$3:$D$32,3,0)</f>
        <v>威宁自治县杨湾桥水库管理所</v>
      </c>
      <c r="D7" s="9" t="s">
        <v>16</v>
      </c>
      <c r="E7" s="10">
        <v>100</v>
      </c>
      <c r="F7" s="10">
        <v>0</v>
      </c>
      <c r="G7" s="10">
        <v>100</v>
      </c>
      <c r="H7" s="10">
        <v>100</v>
      </c>
      <c r="I7" s="10">
        <f t="shared" si="0"/>
        <v>75</v>
      </c>
      <c r="J7" s="10">
        <v>70</v>
      </c>
      <c r="K7" s="10">
        <f t="shared" si="1"/>
        <v>145</v>
      </c>
      <c r="L7" s="9" t="s">
        <v>17</v>
      </c>
      <c r="M7" s="19" t="s">
        <v>24</v>
      </c>
    </row>
    <row r="8" ht="18.75" spans="1:13">
      <c r="A8" s="9">
        <v>5</v>
      </c>
      <c r="B8" s="9" t="s">
        <v>25</v>
      </c>
      <c r="C8" s="9" t="str">
        <f>VLOOKUP(B8,[1]威宁!$B$3:$D$32,3,0)</f>
        <v>威宁自治县玉龙镇安全生产监督管理站</v>
      </c>
      <c r="D8" s="9" t="s">
        <v>16</v>
      </c>
      <c r="E8" s="10">
        <v>77</v>
      </c>
      <c r="F8" s="10">
        <v>0</v>
      </c>
      <c r="G8" s="10">
        <v>100</v>
      </c>
      <c r="H8" s="10">
        <v>80</v>
      </c>
      <c r="I8" s="10">
        <f t="shared" si="0"/>
        <v>64.25</v>
      </c>
      <c r="J8" s="10">
        <v>66.5</v>
      </c>
      <c r="K8" s="10">
        <f t="shared" si="1"/>
        <v>130.75</v>
      </c>
      <c r="L8" s="9" t="s">
        <v>17</v>
      </c>
      <c r="M8" s="19" t="s">
        <v>24</v>
      </c>
    </row>
    <row r="9" ht="18.75" spans="1:13">
      <c r="A9" s="9">
        <v>6</v>
      </c>
      <c r="B9" s="9" t="s">
        <v>26</v>
      </c>
      <c r="C9" s="9" t="str">
        <f>VLOOKUP(B9,[1]威宁!$B$3:$D$32,3,0)</f>
        <v>威宁自治县农村公路管理局</v>
      </c>
      <c r="D9" s="9" t="s">
        <v>16</v>
      </c>
      <c r="E9" s="10">
        <v>100</v>
      </c>
      <c r="F9" s="10">
        <v>0</v>
      </c>
      <c r="G9" s="10">
        <v>85</v>
      </c>
      <c r="H9" s="10">
        <v>70</v>
      </c>
      <c r="I9" s="10">
        <f t="shared" si="0"/>
        <v>63.75</v>
      </c>
      <c r="J9" s="10">
        <v>64</v>
      </c>
      <c r="K9" s="10">
        <f t="shared" si="1"/>
        <v>127.75</v>
      </c>
      <c r="L9" s="9" t="s">
        <v>17</v>
      </c>
      <c r="M9" s="19" t="s">
        <v>24</v>
      </c>
    </row>
    <row r="10" ht="18.75" spans="1:13">
      <c r="A10" s="9">
        <v>7</v>
      </c>
      <c r="B10" s="9" t="s">
        <v>27</v>
      </c>
      <c r="C10" s="9" t="str">
        <f>VLOOKUP(B10,[1]威宁!$B$3:$D$32,3,0)</f>
        <v>威宁自治县自然资源局</v>
      </c>
      <c r="D10" s="9" t="s">
        <v>16</v>
      </c>
      <c r="E10" s="10">
        <v>100</v>
      </c>
      <c r="F10" s="10">
        <v>80</v>
      </c>
      <c r="G10" s="10">
        <v>100</v>
      </c>
      <c r="H10" s="10">
        <v>80</v>
      </c>
      <c r="I10" s="10">
        <f t="shared" si="0"/>
        <v>90</v>
      </c>
      <c r="J10" s="10">
        <v>73</v>
      </c>
      <c r="K10" s="10">
        <f t="shared" si="1"/>
        <v>163</v>
      </c>
      <c r="L10" s="9" t="s">
        <v>17</v>
      </c>
      <c r="M10" s="18" t="s">
        <v>28</v>
      </c>
    </row>
    <row r="11" ht="18.75" spans="1:13">
      <c r="A11" s="9">
        <v>8</v>
      </c>
      <c r="B11" s="9" t="s">
        <v>29</v>
      </c>
      <c r="C11" s="9" t="str">
        <f>VLOOKUP(B11,[1]威宁!$B$3:$D$32,3,0)</f>
        <v>威宁自治县自然资源局</v>
      </c>
      <c r="D11" s="9" t="s">
        <v>16</v>
      </c>
      <c r="E11" s="10">
        <v>90</v>
      </c>
      <c r="F11" s="10">
        <v>90</v>
      </c>
      <c r="G11" s="10">
        <v>85</v>
      </c>
      <c r="H11" s="10">
        <v>100</v>
      </c>
      <c r="I11" s="10">
        <f t="shared" si="0"/>
        <v>91.25</v>
      </c>
      <c r="J11" s="10">
        <v>71.5</v>
      </c>
      <c r="K11" s="10">
        <f t="shared" si="1"/>
        <v>162.75</v>
      </c>
      <c r="L11" s="9" t="s">
        <v>17</v>
      </c>
      <c r="M11" s="18" t="s">
        <v>28</v>
      </c>
    </row>
    <row r="12" ht="18.75" spans="1:13">
      <c r="A12" s="9">
        <v>9</v>
      </c>
      <c r="B12" s="9" t="s">
        <v>30</v>
      </c>
      <c r="C12" s="9" t="str">
        <f>VLOOKUP(B12,[1]威宁!$B$3:$D$32,3,0)</f>
        <v>威宁自治县农村公路管理局</v>
      </c>
      <c r="D12" s="9" t="s">
        <v>16</v>
      </c>
      <c r="E12" s="10">
        <v>100</v>
      </c>
      <c r="F12" s="10">
        <v>100</v>
      </c>
      <c r="G12" s="10">
        <v>85</v>
      </c>
      <c r="H12" s="10">
        <v>100</v>
      </c>
      <c r="I12" s="10">
        <f t="shared" si="0"/>
        <v>96.25</v>
      </c>
      <c r="J12" s="10">
        <v>63</v>
      </c>
      <c r="K12" s="10">
        <f t="shared" si="1"/>
        <v>159.25</v>
      </c>
      <c r="L12" s="9" t="s">
        <v>17</v>
      </c>
      <c r="M12" s="18" t="s">
        <v>28</v>
      </c>
    </row>
    <row r="13" ht="18.75" spans="1:13">
      <c r="A13" s="9">
        <v>10</v>
      </c>
      <c r="B13" s="9" t="s">
        <v>31</v>
      </c>
      <c r="C13" s="9" t="str">
        <f>VLOOKUP(B13,[1]威宁!$B$3:$D$32,3,0)</f>
        <v>威宁自治县自然资源局</v>
      </c>
      <c r="D13" s="9" t="s">
        <v>16</v>
      </c>
      <c r="E13" s="10">
        <v>90</v>
      </c>
      <c r="F13" s="10">
        <v>80</v>
      </c>
      <c r="G13" s="10">
        <v>100</v>
      </c>
      <c r="H13" s="10">
        <v>80</v>
      </c>
      <c r="I13" s="10">
        <f t="shared" si="0"/>
        <v>87.5</v>
      </c>
      <c r="J13" s="10">
        <v>66</v>
      </c>
      <c r="K13" s="10">
        <f t="shared" si="1"/>
        <v>153.5</v>
      </c>
      <c r="L13" s="9" t="s">
        <v>17</v>
      </c>
      <c r="M13" s="18" t="s">
        <v>28</v>
      </c>
    </row>
    <row r="14" ht="18.75" spans="1:13">
      <c r="A14" s="9">
        <v>11</v>
      </c>
      <c r="B14" s="9" t="s">
        <v>32</v>
      </c>
      <c r="C14" s="9" t="str">
        <f>VLOOKUP(B14,[1]威宁!$B$3:$D$32,3,0)</f>
        <v>威宁自治县云贵乡人民政府</v>
      </c>
      <c r="D14" s="9" t="s">
        <v>16</v>
      </c>
      <c r="E14" s="10">
        <v>100</v>
      </c>
      <c r="F14" s="10">
        <v>0</v>
      </c>
      <c r="G14" s="10">
        <v>100</v>
      </c>
      <c r="H14" s="10">
        <v>100</v>
      </c>
      <c r="I14" s="10">
        <f t="shared" si="0"/>
        <v>75</v>
      </c>
      <c r="J14" s="10">
        <v>63.5</v>
      </c>
      <c r="K14" s="10">
        <f t="shared" si="1"/>
        <v>138.5</v>
      </c>
      <c r="L14" s="9" t="s">
        <v>17</v>
      </c>
      <c r="M14" s="18" t="s">
        <v>28</v>
      </c>
    </row>
    <row r="15" ht="18.75" spans="1:13">
      <c r="A15" s="9">
        <v>12</v>
      </c>
      <c r="B15" s="9" t="s">
        <v>33</v>
      </c>
      <c r="C15" s="9" t="str">
        <f>VLOOKUP(B15,[1]威宁!$B$3:$D$32,3,0)</f>
        <v>威宁自治县人民政府办公室</v>
      </c>
      <c r="D15" s="9" t="s">
        <v>16</v>
      </c>
      <c r="E15" s="10"/>
      <c r="F15" s="10">
        <v>0</v>
      </c>
      <c r="G15" s="10"/>
      <c r="H15" s="10">
        <v>80</v>
      </c>
      <c r="I15" s="10">
        <f t="shared" ref="I7:I21" si="2">(E15+F15+G15+H15)/4</f>
        <v>20</v>
      </c>
      <c r="J15" s="10">
        <v>60</v>
      </c>
      <c r="K15" s="10">
        <f t="shared" ref="K7:K66" si="3">I15+J15</f>
        <v>80</v>
      </c>
      <c r="L15" s="9" t="s">
        <v>17</v>
      </c>
      <c r="M15" s="18" t="s">
        <v>28</v>
      </c>
    </row>
    <row r="16" ht="18.75" spans="1:13">
      <c r="A16" s="9">
        <v>13</v>
      </c>
      <c r="B16" s="9" t="s">
        <v>34</v>
      </c>
      <c r="C16" s="9" t="str">
        <f>VLOOKUP(B16,[1]威宁!$B$3:$D$32,3,0)</f>
        <v>威宁自治县农业机械技术推广站</v>
      </c>
      <c r="D16" s="9" t="s">
        <v>16</v>
      </c>
      <c r="E16" s="10">
        <v>0</v>
      </c>
      <c r="F16" s="10">
        <v>48</v>
      </c>
      <c r="G16" s="10"/>
      <c r="H16" s="10"/>
      <c r="I16" s="10">
        <f t="shared" si="2"/>
        <v>12</v>
      </c>
      <c r="J16" s="10">
        <v>63</v>
      </c>
      <c r="K16" s="10">
        <f t="shared" si="3"/>
        <v>75</v>
      </c>
      <c r="L16" s="9" t="s">
        <v>17</v>
      </c>
      <c r="M16" s="18" t="s">
        <v>28</v>
      </c>
    </row>
    <row r="17" ht="18.75" spans="1:13">
      <c r="A17" s="9">
        <v>14</v>
      </c>
      <c r="B17" s="9" t="s">
        <v>35</v>
      </c>
      <c r="C17" s="9" t="str">
        <f>VLOOKUP(B17,[1]威宁!$B$3:$D$32,3,0)</f>
        <v>威宁自治县自然资源局</v>
      </c>
      <c r="D17" s="9" t="s">
        <v>16</v>
      </c>
      <c r="E17" s="10"/>
      <c r="F17" s="10">
        <v>0</v>
      </c>
      <c r="G17" s="10"/>
      <c r="H17" s="10">
        <v>60</v>
      </c>
      <c r="I17" s="10">
        <f t="shared" si="2"/>
        <v>15</v>
      </c>
      <c r="J17" s="10">
        <v>60</v>
      </c>
      <c r="K17" s="10">
        <f t="shared" si="3"/>
        <v>75</v>
      </c>
      <c r="L17" s="9" t="s">
        <v>17</v>
      </c>
      <c r="M17" s="18" t="s">
        <v>28</v>
      </c>
    </row>
    <row r="18" ht="18.75" spans="1:13">
      <c r="A18" s="9">
        <v>15</v>
      </c>
      <c r="B18" s="9" t="s">
        <v>36</v>
      </c>
      <c r="C18" s="9" t="str">
        <f>VLOOKUP(B18,[1]威宁!$B$3:$D$32,3,0)</f>
        <v>威宁自治县民政局</v>
      </c>
      <c r="D18" s="9" t="s">
        <v>16</v>
      </c>
      <c r="E18" s="10"/>
      <c r="F18" s="10">
        <v>0</v>
      </c>
      <c r="G18" s="10"/>
      <c r="H18" s="10"/>
      <c r="I18" s="10">
        <f t="shared" si="2"/>
        <v>0</v>
      </c>
      <c r="J18" s="10">
        <v>63</v>
      </c>
      <c r="K18" s="10">
        <f t="shared" si="3"/>
        <v>63</v>
      </c>
      <c r="L18" s="9" t="s">
        <v>17</v>
      </c>
      <c r="M18" s="18" t="s">
        <v>28</v>
      </c>
    </row>
    <row r="19" ht="18.75" spans="1:13">
      <c r="A19" s="9">
        <v>16</v>
      </c>
      <c r="B19" s="9" t="s">
        <v>37</v>
      </c>
      <c r="C19" s="9" t="str">
        <f>VLOOKUP(B19,[1]威宁!$B$3:$D$32,3,0)</f>
        <v>威宁县公安信息中心</v>
      </c>
      <c r="D19" s="9" t="s">
        <v>16</v>
      </c>
      <c r="E19" s="10"/>
      <c r="F19" s="10"/>
      <c r="G19" s="10"/>
      <c r="H19" s="10"/>
      <c r="I19" s="10">
        <f t="shared" si="2"/>
        <v>0</v>
      </c>
      <c r="J19" s="10">
        <v>63</v>
      </c>
      <c r="K19" s="10">
        <f t="shared" si="3"/>
        <v>63</v>
      </c>
      <c r="L19" s="9" t="s">
        <v>17</v>
      </c>
      <c r="M19" s="18" t="s">
        <v>28</v>
      </c>
    </row>
    <row r="20" ht="18.75" spans="1:13">
      <c r="A20" s="9">
        <v>17</v>
      </c>
      <c r="B20" s="9" t="s">
        <v>38</v>
      </c>
      <c r="C20" s="9" t="str">
        <f>VLOOKUP(B20,[1]威宁!$B$3:$D$32,3,0)</f>
        <v>威宁自治县交通建设工程质量和安全监督站</v>
      </c>
      <c r="D20" s="9" t="s">
        <v>16</v>
      </c>
      <c r="E20" s="10"/>
      <c r="F20" s="10"/>
      <c r="G20" s="10"/>
      <c r="H20" s="10"/>
      <c r="I20" s="10">
        <f t="shared" si="2"/>
        <v>0</v>
      </c>
      <c r="J20" s="10">
        <v>61.5</v>
      </c>
      <c r="K20" s="10">
        <f t="shared" si="3"/>
        <v>61.5</v>
      </c>
      <c r="L20" s="9" t="s">
        <v>17</v>
      </c>
      <c r="M20" s="18" t="s">
        <v>28</v>
      </c>
    </row>
    <row r="21" ht="18.75" spans="1:13">
      <c r="A21" s="9">
        <v>18</v>
      </c>
      <c r="B21" s="9" t="s">
        <v>39</v>
      </c>
      <c r="C21" s="9" t="str">
        <f>VLOOKUP(B21,[1]威宁!$B$3:$D$32,3,0)</f>
        <v>威宁自治县发展和改革局</v>
      </c>
      <c r="D21" s="9" t="s">
        <v>16</v>
      </c>
      <c r="E21" s="10"/>
      <c r="F21" s="10"/>
      <c r="G21" s="10">
        <v>0</v>
      </c>
      <c r="H21" s="10"/>
      <c r="I21" s="10">
        <f t="shared" si="2"/>
        <v>0</v>
      </c>
      <c r="J21" s="10">
        <v>61</v>
      </c>
      <c r="K21" s="10">
        <f t="shared" si="3"/>
        <v>61</v>
      </c>
      <c r="L21" s="9" t="s">
        <v>17</v>
      </c>
      <c r="M21" s="18" t="s">
        <v>28</v>
      </c>
    </row>
    <row r="22" ht="18.75" spans="1:13">
      <c r="A22" s="9">
        <v>19</v>
      </c>
      <c r="B22" s="9" t="s">
        <v>40</v>
      </c>
      <c r="C22" s="9" t="str">
        <f>VLOOKUP(B22,[1]威宁!$B$3:$D$32,3,0)</f>
        <v>威宁自治县自然资源局</v>
      </c>
      <c r="D22" s="9" t="s">
        <v>16</v>
      </c>
      <c r="E22" s="10"/>
      <c r="F22" s="10"/>
      <c r="G22" s="10"/>
      <c r="H22" s="10"/>
      <c r="I22" s="10"/>
      <c r="J22" s="10">
        <v>56.5</v>
      </c>
      <c r="K22" s="10">
        <f t="shared" si="3"/>
        <v>56.5</v>
      </c>
      <c r="L22" s="9" t="s">
        <v>17</v>
      </c>
      <c r="M22" s="18" t="s">
        <v>28</v>
      </c>
    </row>
    <row r="23" ht="18.75" spans="1:13">
      <c r="A23" s="9">
        <v>20</v>
      </c>
      <c r="B23" s="9" t="s">
        <v>41</v>
      </c>
      <c r="C23" s="9" t="str">
        <f>VLOOKUP(B23,[1]威宁!$B$3:$D$32,3,0)</f>
        <v>威宁自治县住房和城乡建设局</v>
      </c>
      <c r="D23" s="9" t="s">
        <v>16</v>
      </c>
      <c r="E23" s="10"/>
      <c r="F23" s="10"/>
      <c r="G23" s="10"/>
      <c r="H23" s="10"/>
      <c r="I23" s="10"/>
      <c r="J23" s="10">
        <v>56</v>
      </c>
      <c r="K23" s="10">
        <f t="shared" si="3"/>
        <v>56</v>
      </c>
      <c r="L23" s="9" t="s">
        <v>17</v>
      </c>
      <c r="M23" s="18" t="s">
        <v>28</v>
      </c>
    </row>
    <row r="24" ht="18.75" spans="1:13">
      <c r="A24" s="9">
        <v>21</v>
      </c>
      <c r="B24" s="9" t="s">
        <v>42</v>
      </c>
      <c r="C24" s="9" t="str">
        <f>VLOOKUP(B24,[1]威宁!$B$3:$D$32,3,0)</f>
        <v>威宁县公安信息中心</v>
      </c>
      <c r="D24" s="9" t="s">
        <v>16</v>
      </c>
      <c r="E24" s="10"/>
      <c r="F24" s="10"/>
      <c r="G24" s="10"/>
      <c r="H24" s="10"/>
      <c r="I24" s="10"/>
      <c r="J24" s="10">
        <v>54.5</v>
      </c>
      <c r="K24" s="10">
        <f t="shared" si="3"/>
        <v>54.5</v>
      </c>
      <c r="L24" s="9" t="s">
        <v>17</v>
      </c>
      <c r="M24" s="18" t="s">
        <v>28</v>
      </c>
    </row>
    <row r="25" ht="18.75" spans="1:13">
      <c r="A25" s="9">
        <v>22</v>
      </c>
      <c r="B25" s="9" t="s">
        <v>43</v>
      </c>
      <c r="C25" s="9" t="str">
        <f>VLOOKUP(B25,[1]威宁!$B$3:$D$32,3,0)</f>
        <v>威宁自治县住房和城乡建设局</v>
      </c>
      <c r="D25" s="9" t="s">
        <v>16</v>
      </c>
      <c r="E25" s="10"/>
      <c r="F25" s="10"/>
      <c r="G25" s="10"/>
      <c r="H25" s="10"/>
      <c r="I25" s="10"/>
      <c r="J25" s="10">
        <v>50.5</v>
      </c>
      <c r="K25" s="10">
        <f t="shared" si="3"/>
        <v>50.5</v>
      </c>
      <c r="L25" s="9" t="s">
        <v>17</v>
      </c>
      <c r="M25" s="18" t="s">
        <v>28</v>
      </c>
    </row>
    <row r="26" ht="18.75" spans="1:13">
      <c r="A26" s="9">
        <v>23</v>
      </c>
      <c r="B26" s="9" t="s">
        <v>44</v>
      </c>
      <c r="C26" s="9" t="str">
        <f>VLOOKUP(B26,[1]威宁!$B$3:$D$32,3,0)</f>
        <v>威宁自治县林业科学技术推广服务站</v>
      </c>
      <c r="D26" s="9" t="s">
        <v>16</v>
      </c>
      <c r="E26" s="10"/>
      <c r="F26" s="10"/>
      <c r="G26" s="10"/>
      <c r="H26" s="10"/>
      <c r="I26" s="10"/>
      <c r="J26" s="10">
        <v>46.5</v>
      </c>
      <c r="K26" s="10">
        <f t="shared" si="3"/>
        <v>46.5</v>
      </c>
      <c r="L26" s="9" t="s">
        <v>17</v>
      </c>
      <c r="M26" s="18" t="s">
        <v>28</v>
      </c>
    </row>
    <row r="27" ht="18.75" spans="1:13">
      <c r="A27" s="9">
        <v>24</v>
      </c>
      <c r="B27" s="9" t="s">
        <v>45</v>
      </c>
      <c r="C27" s="9" t="str">
        <f>VLOOKUP(B27,[1]威宁!$B$3:$D$32,3,0)</f>
        <v>威宁自治县水库管理中心</v>
      </c>
      <c r="D27" s="9" t="s">
        <v>16</v>
      </c>
      <c r="E27" s="10"/>
      <c r="F27" s="10"/>
      <c r="G27" s="10"/>
      <c r="H27" s="10"/>
      <c r="I27" s="10"/>
      <c r="J27" s="10">
        <v>46.5</v>
      </c>
      <c r="K27" s="10">
        <f t="shared" si="3"/>
        <v>46.5</v>
      </c>
      <c r="L27" s="9" t="s">
        <v>17</v>
      </c>
      <c r="M27" s="18" t="s">
        <v>28</v>
      </c>
    </row>
    <row r="28" ht="18.75" spans="1:13">
      <c r="A28" s="9">
        <v>25</v>
      </c>
      <c r="B28" s="9" t="s">
        <v>46</v>
      </c>
      <c r="C28" s="9" t="str">
        <f>VLOOKUP(B28,[1]威宁!$B$3:$D$32,3,0)</f>
        <v>威宁自治县自然资源局</v>
      </c>
      <c r="D28" s="9" t="s">
        <v>16</v>
      </c>
      <c r="E28" s="10"/>
      <c r="F28" s="10"/>
      <c r="G28" s="10"/>
      <c r="H28" s="10"/>
      <c r="I28" s="10"/>
      <c r="J28" s="10">
        <v>44</v>
      </c>
      <c r="K28" s="10">
        <f t="shared" si="3"/>
        <v>44</v>
      </c>
      <c r="L28" s="9" t="s">
        <v>17</v>
      </c>
      <c r="M28" s="18" t="s">
        <v>28</v>
      </c>
    </row>
    <row r="29" ht="18.75" spans="1:13">
      <c r="A29" s="9">
        <v>26</v>
      </c>
      <c r="B29" s="9" t="s">
        <v>47</v>
      </c>
      <c r="C29" s="9" t="str">
        <f>VLOOKUP(B29,[1]威宁!$B$3:$D$32,3,0)</f>
        <v>威宁自治县牛棚镇人民政府</v>
      </c>
      <c r="D29" s="9" t="s">
        <v>16</v>
      </c>
      <c r="E29" s="10"/>
      <c r="F29" s="10"/>
      <c r="G29" s="10"/>
      <c r="H29" s="10"/>
      <c r="I29" s="10"/>
      <c r="J29" s="10">
        <v>30</v>
      </c>
      <c r="K29" s="10">
        <f t="shared" si="3"/>
        <v>30</v>
      </c>
      <c r="L29" s="9" t="s">
        <v>17</v>
      </c>
      <c r="M29" s="18" t="s">
        <v>28</v>
      </c>
    </row>
    <row r="30" ht="18.75" spans="1:13">
      <c r="A30" s="9">
        <v>27</v>
      </c>
      <c r="B30" s="9" t="s">
        <v>48</v>
      </c>
      <c r="C30" s="9" t="str">
        <f>VLOOKUP(B30,[1]威宁!$B$3:$D$32,3,0)</f>
        <v>威宁自治县草地畜牧业发展中心</v>
      </c>
      <c r="D30" s="9" t="s">
        <v>16</v>
      </c>
      <c r="E30" s="10"/>
      <c r="F30" s="10"/>
      <c r="G30" s="10"/>
      <c r="H30" s="10"/>
      <c r="I30" s="10"/>
      <c r="J30" s="10">
        <v>27.5</v>
      </c>
      <c r="K30" s="10">
        <f t="shared" si="3"/>
        <v>27.5</v>
      </c>
      <c r="L30" s="9" t="s">
        <v>17</v>
      </c>
      <c r="M30" s="18" t="s">
        <v>28</v>
      </c>
    </row>
    <row r="31" ht="18.75" spans="1:13">
      <c r="A31" s="9">
        <v>28</v>
      </c>
      <c r="B31" s="9" t="s">
        <v>49</v>
      </c>
      <c r="C31" s="9" t="str">
        <f>VLOOKUP(B31,[1]威宁!$B$3:$D$32,3,0)</f>
        <v>威宁自治县地方海事处</v>
      </c>
      <c r="D31" s="9" t="s">
        <v>16</v>
      </c>
      <c r="E31" s="10"/>
      <c r="F31" s="10"/>
      <c r="G31" s="10"/>
      <c r="H31" s="10"/>
      <c r="I31" s="10"/>
      <c r="J31" s="10">
        <v>0</v>
      </c>
      <c r="K31" s="10">
        <f t="shared" si="3"/>
        <v>0</v>
      </c>
      <c r="L31" s="9" t="s">
        <v>50</v>
      </c>
      <c r="M31" s="18" t="s">
        <v>28</v>
      </c>
    </row>
    <row r="32" ht="18.75" spans="1:13">
      <c r="A32" s="9">
        <v>29</v>
      </c>
      <c r="B32" s="9" t="s">
        <v>51</v>
      </c>
      <c r="C32" s="9" t="str">
        <f>VLOOKUP(B32,[1]威宁!$B$3:$D$32,3,0)</f>
        <v>威宁自治县住房和城乡建设局</v>
      </c>
      <c r="D32" s="9" t="s">
        <v>16</v>
      </c>
      <c r="E32" s="10"/>
      <c r="F32" s="10"/>
      <c r="G32" s="10"/>
      <c r="H32" s="10"/>
      <c r="I32" s="10"/>
      <c r="J32" s="10">
        <v>0</v>
      </c>
      <c r="K32" s="10">
        <f t="shared" si="3"/>
        <v>0</v>
      </c>
      <c r="L32" s="9" t="s">
        <v>50</v>
      </c>
      <c r="M32" s="18" t="s">
        <v>28</v>
      </c>
    </row>
    <row r="33" ht="18.75" spans="1:13">
      <c r="A33" s="9">
        <v>30</v>
      </c>
      <c r="B33" s="9" t="s">
        <v>52</v>
      </c>
      <c r="C33" s="9" t="str">
        <f>VLOOKUP(B33,[1]威宁!$B$3:$D$32,3,0)</f>
        <v>威宁自治县金钟镇卫生院</v>
      </c>
      <c r="D33" s="9" t="s">
        <v>16</v>
      </c>
      <c r="E33" s="10"/>
      <c r="F33" s="10"/>
      <c r="G33" s="10"/>
      <c r="H33" s="10"/>
      <c r="I33" s="10"/>
      <c r="J33" s="10">
        <v>0</v>
      </c>
      <c r="K33" s="10">
        <f t="shared" si="3"/>
        <v>0</v>
      </c>
      <c r="L33" s="9" t="s">
        <v>50</v>
      </c>
      <c r="M33" s="18" t="s">
        <v>28</v>
      </c>
    </row>
    <row r="34" spans="1:13">
      <c r="A34" s="11" t="s">
        <v>53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20"/>
    </row>
    <row r="35" spans="1:13">
      <c r="A35" s="13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21"/>
    </row>
    <row r="36" spans="1:13">
      <c r="A36" s="15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22"/>
    </row>
  </sheetData>
  <autoFilter ref="B3:M36">
    <extLst/>
  </autoFilter>
  <sortState ref="A2:O32">
    <sortCondition ref="K2:K32" descending="1"/>
  </sortState>
  <mergeCells count="2">
    <mergeCell ref="A2:M2"/>
    <mergeCell ref="A34:M36"/>
  </mergeCells>
  <conditionalFormatting sqref="I3:J33">
    <cfRule type="cellIs" dxfId="0" priority="1" operator="lessThan">
      <formula>60</formula>
    </cfRule>
  </conditionalFormatting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威宁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lenovo8</cp:lastModifiedBy>
  <dcterms:created xsi:type="dcterms:W3CDTF">2006-09-16T00:00:00Z</dcterms:created>
  <dcterms:modified xsi:type="dcterms:W3CDTF">2019-09-16T07:34:12Z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2052-11.1.0.9069</vt:lpwstr>
  </property>
</Properties>
</file>